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690" windowHeight="9120" activeTab="4"/>
  </bookViews>
  <sheets>
    <sheet name="Assenze" sheetId="1" r:id="rId1"/>
    <sheet name="Voti_Medie" sheetId="2" r:id="rId2"/>
    <sheet name="Grafico_Trend" sheetId="3" r:id="rId3"/>
    <sheet name="Trend Classe" sheetId="4" r:id="rId4"/>
    <sheet name="Trend Profitto Generale" sheetId="5" r:id="rId5"/>
  </sheets>
  <definedNames/>
  <calcPr fullCalcOnLoad="1"/>
</workbook>
</file>

<file path=xl/sharedStrings.xml><?xml version="1.0" encoding="utf-8"?>
<sst xmlns="http://schemas.openxmlformats.org/spreadsheetml/2006/main" count="46" uniqueCount="20">
  <si>
    <t>Alunni</t>
  </si>
  <si>
    <t>Bianchi Matteo</t>
  </si>
  <si>
    <t>Rossi Federico</t>
  </si>
  <si>
    <t>Verdi Gianni</t>
  </si>
  <si>
    <t>……</t>
  </si>
  <si>
    <t>Assenze</t>
  </si>
  <si>
    <t>Classe 1 T - Mese di Febbraio</t>
  </si>
  <si>
    <t>a</t>
  </si>
  <si>
    <t>Totale Assenze</t>
  </si>
  <si>
    <t>Voto 1^</t>
  </si>
  <si>
    <t>scritto</t>
  </si>
  <si>
    <t>orale</t>
  </si>
  <si>
    <t>Voto 2^</t>
  </si>
  <si>
    <t>Voto 3^</t>
  </si>
  <si>
    <t>mese</t>
  </si>
  <si>
    <t>medie</t>
  </si>
  <si>
    <t>num.</t>
  </si>
  <si>
    <t>scritti</t>
  </si>
  <si>
    <t>orali</t>
  </si>
  <si>
    <t>media classe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</si>
</sst>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16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7.5"/>
      <name val="Arial"/>
      <family val="0"/>
    </font>
    <font>
      <b/>
      <sz val="14.5"/>
      <name val="Arial"/>
      <family val="0"/>
    </font>
    <font>
      <b/>
      <sz val="16.25"/>
      <name val="Arial"/>
      <family val="0"/>
    </font>
    <font>
      <b/>
      <sz val="14.25"/>
      <name val="Arial"/>
      <family val="0"/>
    </font>
    <font>
      <b/>
      <sz val="19.75"/>
      <name val="Arial"/>
      <family val="0"/>
    </font>
    <font>
      <b/>
      <sz val="16.5"/>
      <name val="Arial"/>
      <family val="0"/>
    </font>
    <font>
      <b/>
      <sz val="20"/>
      <name val="Arial"/>
      <family val="0"/>
    </font>
    <font>
      <b/>
      <sz val="17.5"/>
      <name val="Arial"/>
      <family val="0"/>
    </font>
    <font>
      <sz val="16.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Profitto Individuale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075"/>
          <c:w val="0.842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orale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Voti_Medie!$B$4</c:f>
              <c:strCache>
                <c:ptCount val="1"/>
                <c:pt idx="0">
                  <c:v>Bianchi Matteo</c:v>
                </c:pt>
              </c:strCache>
            </c:strRef>
          </c:cat>
          <c:val>
            <c:numRef>
              <c:f>(Voti_Medie!$E$4,Voti_Medie!$G$4,Voti_Medie!$I$4)</c:f>
              <c:numCache>
                <c:ptCount val="3"/>
                <c:pt idx="0">
                  <c:v>7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ser>
          <c:idx val="0"/>
          <c:order val="1"/>
          <c:tx>
            <c:v>scritto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Voti_Medie!$B$4</c:f>
              <c:strCache>
                <c:ptCount val="1"/>
                <c:pt idx="0">
                  <c:v>Bianchi Matteo</c:v>
                </c:pt>
              </c:strCache>
            </c:strRef>
          </c:cat>
          <c:val>
            <c:numRef>
              <c:f>(Voti_Medie!$D$4,Voti_Medie!$F$4,Voti_Medie!$H$4)</c:f>
              <c:numCache>
                <c:ptCount val="3"/>
                <c:pt idx="0">
                  <c:v>9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</c:ser>
        <c:axId val="41842441"/>
        <c:axId val="41037650"/>
      </c:barChart>
      <c:catAx>
        <c:axId val="41842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37650"/>
        <c:crosses val="autoZero"/>
        <c:auto val="0"/>
        <c:lblOffset val="100"/>
        <c:noMultiLvlLbl val="0"/>
      </c:catAx>
      <c:valAx>
        <c:axId val="4103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Valutazione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4244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Votazioni Scritti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Voti_Medie!$B$4</c:f>
              <c:strCache>
                <c:ptCount val="1"/>
                <c:pt idx="0">
                  <c:v>Bianchi Matteo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(Voti_Medie!$D$4,Voti_Medie!$F$4,Voti_Medie!$H$4)</c:f>
              <c:numCache>
                <c:ptCount val="3"/>
                <c:pt idx="0">
                  <c:v>9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Voti_Medie!$B$5</c:f>
              <c:strCache>
                <c:ptCount val="1"/>
                <c:pt idx="0">
                  <c:v>Rossi Federico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(Voti_Medie!$D$5,Voti_Medie!$F$5,Voti_Medie!$H$5)</c:f>
              <c:numCache>
                <c:ptCount val="3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Voti_Medie!$B$6</c:f>
              <c:strCache>
                <c:ptCount val="1"/>
                <c:pt idx="0">
                  <c:v>Verdi Gianni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(Voti_Medie!$D$6,Voti_Medie!$F$6,Voti_Medie!$H$6)</c:f>
              <c:numCache>
                <c:ptCount val="3"/>
                <c:pt idx="0">
                  <c:v>6.5</c:v>
                </c:pt>
                <c:pt idx="1">
                  <c:v>7</c:v>
                </c:pt>
                <c:pt idx="2">
                  <c:v>9</c:v>
                </c:pt>
              </c:numCache>
            </c:numRef>
          </c:val>
        </c:ser>
        <c:axId val="33794531"/>
        <c:axId val="35715324"/>
      </c:barChart>
      <c:catAx>
        <c:axId val="3379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Prove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15324"/>
        <c:crosses val="autoZero"/>
        <c:auto val="1"/>
        <c:lblOffset val="100"/>
        <c:noMultiLvlLbl val="0"/>
      </c:catAx>
      <c:valAx>
        <c:axId val="3571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Valutazione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945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Votazioni Orali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Voti_Medie!$B$4</c:f>
              <c:strCache>
                <c:ptCount val="1"/>
                <c:pt idx="0">
                  <c:v>Bianchi Matteo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(Voti_Medie!$E$4,Voti_Medie!$G$4,Voti_Medie!$I$4)</c:f>
              <c:numCache>
                <c:ptCount val="3"/>
                <c:pt idx="0">
                  <c:v>7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Voti_Medie!$B$5</c:f>
              <c:strCache>
                <c:ptCount val="1"/>
                <c:pt idx="0">
                  <c:v>Rossi Federico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(Voti_Medie!$E$5,Voti_Medie!$G$5,Voti_Medie!$I$5)</c:f>
              <c:numCach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Voti_Medie!$B$6</c:f>
              <c:strCache>
                <c:ptCount val="1"/>
                <c:pt idx="0">
                  <c:v>Verdi Gianni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(Voti_Medie!$E$6,Voti_Medie!$G$6,Voti_Medie!$I$6)</c:f>
              <c:numCache>
                <c:ptCount val="3"/>
                <c:pt idx="0">
                  <c:v>8.5</c:v>
                </c:pt>
                <c:pt idx="1">
                  <c:v>4</c:v>
                </c:pt>
                <c:pt idx="2">
                  <c:v>7.5</c:v>
                </c:pt>
              </c:numCache>
            </c:numRef>
          </c:val>
        </c:ser>
        <c:axId val="53002461"/>
        <c:axId val="7260102"/>
      </c:barChart>
      <c:catAx>
        <c:axId val="5300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Interrogazioni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60102"/>
        <c:crosses val="autoZero"/>
        <c:auto val="1"/>
        <c:lblOffset val="100"/>
        <c:noMultiLvlLbl val="0"/>
      </c:catAx>
      <c:valAx>
        <c:axId val="7260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Valutazione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024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media Globale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scritti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(Voti_Medie!$D$15,Voti_Medie!$F$15,Voti_Medie!$H$15)</c:f>
              <c:numCache>
                <c:ptCount val="3"/>
                <c:pt idx="0">
                  <c:v>6.875</c:v>
                </c:pt>
                <c:pt idx="1">
                  <c:v>7.666666666666667</c:v>
                </c:pt>
                <c:pt idx="2">
                  <c:v>7.333333333333333</c:v>
                </c:pt>
              </c:numCache>
            </c:numRef>
          </c:val>
        </c:ser>
        <c:ser>
          <c:idx val="1"/>
          <c:order val="1"/>
          <c:tx>
            <c:v>orali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(Voti_Medie!$E$15,Voti_Medie!$G$15,Voti_Medie!$I$15)</c:f>
              <c:numCache>
                <c:ptCount val="3"/>
                <c:pt idx="0">
                  <c:v>6.375</c:v>
                </c:pt>
                <c:pt idx="1">
                  <c:v>4.666666666666667</c:v>
                </c:pt>
                <c:pt idx="2">
                  <c:v>6.25</c:v>
                </c:pt>
              </c:numCache>
            </c:numRef>
          </c:val>
        </c:ser>
        <c:axId val="65340919"/>
        <c:axId val="51197360"/>
      </c:barChart>
      <c:catAx>
        <c:axId val="65340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Prove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97360"/>
        <c:crosses val="autoZero"/>
        <c:auto val="1"/>
        <c:lblOffset val="100"/>
        <c:noMultiLvlLbl val="0"/>
      </c:catAx>
      <c:valAx>
        <c:axId val="51197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Medie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09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Media Globale Generale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575"/>
          <c:w val="0.96"/>
          <c:h val="0.674"/>
        </c:manualLayout>
      </c:layout>
      <c:barChart>
        <c:barDir val="bar"/>
        <c:grouping val="clustered"/>
        <c:varyColors val="0"/>
        <c:ser>
          <c:idx val="0"/>
          <c:order val="0"/>
          <c:tx>
            <c:v>scritto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Voti_Medie!$B$1</c:f>
              <c:strCache>
                <c:ptCount val="1"/>
                <c:pt idx="0">
                  <c:v>Classe 1 T - Mese di Febbraio</c:v>
                </c:pt>
              </c:strCache>
            </c:strRef>
          </c:cat>
          <c:val>
            <c:numRef>
              <c:f>Voti_Medie!$J$15</c:f>
              <c:numCache>
                <c:ptCount val="1"/>
                <c:pt idx="0">
                  <c:v>7.291666666666667</c:v>
                </c:pt>
              </c:numCache>
            </c:numRef>
          </c:val>
        </c:ser>
        <c:ser>
          <c:idx val="1"/>
          <c:order val="1"/>
          <c:tx>
            <c:v>Orale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Voti_Medie!$B$1</c:f>
              <c:strCache>
                <c:ptCount val="1"/>
                <c:pt idx="0">
                  <c:v>Classe 1 T - Mese di Febbraio</c:v>
                </c:pt>
              </c:strCache>
            </c:strRef>
          </c:cat>
          <c:val>
            <c:numRef>
              <c:f>Voti_Medie!$K$15</c:f>
              <c:numCache>
                <c:ptCount val="1"/>
                <c:pt idx="0">
                  <c:v>5.763888888888889</c:v>
                </c:pt>
              </c:numCache>
            </c:numRef>
          </c:val>
        </c:ser>
        <c:axId val="58123057"/>
        <c:axId val="53345466"/>
      </c:barChart>
      <c:catAx>
        <c:axId val="58123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45466"/>
        <c:crosses val="autoZero"/>
        <c:auto val="1"/>
        <c:lblOffset val="100"/>
        <c:noMultiLvlLbl val="0"/>
      </c:catAx>
      <c:valAx>
        <c:axId val="53345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230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19050</xdr:rowOff>
    </xdr:from>
    <xdr:to>
      <xdr:col>11</xdr:col>
      <xdr:colOff>466725</xdr:colOff>
      <xdr:row>27</xdr:row>
      <xdr:rowOff>95250</xdr:rowOff>
    </xdr:to>
    <xdr:graphicFrame>
      <xdr:nvGraphicFramePr>
        <xdr:cNvPr id="1" name="Chart 4"/>
        <xdr:cNvGraphicFramePr/>
      </xdr:nvGraphicFramePr>
      <xdr:xfrm>
        <a:off x="200025" y="666750"/>
        <a:ext cx="6972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142875</xdr:rowOff>
    </xdr:from>
    <xdr:to>
      <xdr:col>10</xdr:col>
      <xdr:colOff>590550</xdr:colOff>
      <xdr:row>2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19125" y="142875"/>
          <a:ext cx="6067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valutazioni del singolo alunno.
Il grafico visualizza le valutazioni sia scritte (in azzurro) che orali (in rosso).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57150</xdr:rowOff>
    </xdr:from>
    <xdr:to>
      <xdr:col>11</xdr:col>
      <xdr:colOff>104775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523875" y="704850"/>
        <a:ext cx="6286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41</xdr:row>
      <xdr:rowOff>152400</xdr:rowOff>
    </xdr:from>
    <xdr:to>
      <xdr:col>11</xdr:col>
      <xdr:colOff>190500</xdr:colOff>
      <xdr:row>73</xdr:row>
      <xdr:rowOff>47625</xdr:rowOff>
    </xdr:to>
    <xdr:graphicFrame>
      <xdr:nvGraphicFramePr>
        <xdr:cNvPr id="2" name="Chart 4"/>
        <xdr:cNvGraphicFramePr/>
      </xdr:nvGraphicFramePr>
      <xdr:xfrm>
        <a:off x="600075" y="6791325"/>
        <a:ext cx="629602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400050</xdr:colOff>
      <xdr:row>1</xdr:row>
      <xdr:rowOff>9525</xdr:rowOff>
    </xdr:from>
    <xdr:to>
      <xdr:col>11</xdr:col>
      <xdr:colOff>285750</xdr:colOff>
      <xdr:row>4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00050" y="171450"/>
          <a:ext cx="6591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Visualizzazione di ogni singola prova scritta per ogni alunno della classe.
Il profitto delle singole prove di ogni alunno e' evidenziato dal relativo colore rilevabile dalla legenda.</a:t>
          </a:r>
        </a:p>
      </xdr:txBody>
    </xdr:sp>
    <xdr:clientData/>
  </xdr:twoCellAnchor>
  <xdr:twoCellAnchor>
    <xdr:from>
      <xdr:col>0</xdr:col>
      <xdr:colOff>152400</xdr:colOff>
      <xdr:row>37</xdr:row>
      <xdr:rowOff>76200</xdr:rowOff>
    </xdr:from>
    <xdr:to>
      <xdr:col>11</xdr:col>
      <xdr:colOff>114300</xdr:colOff>
      <xdr:row>41</xdr:row>
      <xdr:rowOff>9525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52400" y="6067425"/>
          <a:ext cx="66675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Visualizzazione di ogni singola prova orale per ogni alunno della classe.
Il profitto delle singole prove di ogni alunno e' evidenziato dal relativo colore rilevabile dalla legenda.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</xdr:row>
      <xdr:rowOff>19050</xdr:rowOff>
    </xdr:from>
    <xdr:to>
      <xdr:col>10</xdr:col>
      <xdr:colOff>504825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666750" y="1152525"/>
        <a:ext cx="59340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51</xdr:row>
      <xdr:rowOff>0</xdr:rowOff>
    </xdr:from>
    <xdr:to>
      <xdr:col>9</xdr:col>
      <xdr:colOff>600075</xdr:colOff>
      <xdr:row>69</xdr:row>
      <xdr:rowOff>95250</xdr:rowOff>
    </xdr:to>
    <xdr:graphicFrame>
      <xdr:nvGraphicFramePr>
        <xdr:cNvPr id="2" name="Chart 2"/>
        <xdr:cNvGraphicFramePr/>
      </xdr:nvGraphicFramePr>
      <xdr:xfrm>
        <a:off x="1228725" y="8258175"/>
        <a:ext cx="48577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104775</xdr:rowOff>
    </xdr:from>
    <xdr:to>
      <xdr:col>10</xdr:col>
      <xdr:colOff>590550</xdr:colOff>
      <xdr:row>4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266700"/>
          <a:ext cx="60769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Visualizzazione della media complessiva della classe in relazione ad ogni singola prova scritta e orale.
Il profitto delle singole medie e' evidenziato dal relativo colore rilevabile dalla legenda.</a:t>
          </a:r>
        </a:p>
      </xdr:txBody>
    </xdr:sp>
    <xdr:clientData/>
  </xdr:twoCellAnchor>
  <xdr:twoCellAnchor>
    <xdr:from>
      <xdr:col>0</xdr:col>
      <xdr:colOff>600075</xdr:colOff>
      <xdr:row>45</xdr:row>
      <xdr:rowOff>66675</xdr:rowOff>
    </xdr:from>
    <xdr:to>
      <xdr:col>10</xdr:col>
      <xdr:colOff>571500</xdr:colOff>
      <xdr:row>49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00075" y="7353300"/>
          <a:ext cx="6067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Visualizzazione della media complessiva del trend generale della classe  in relazione alle prove scritte e orali
del periodo preso in esame (mese, bimestre, trimestre ecc.) comparabile con i periodi precedenti e successivi.
La media del profitto sia scritto che orale e' evidenziato dal relativo colore rilevabile dalla legenda.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H3" sqref="AH3:AH19"/>
    </sheetView>
  </sheetViews>
  <sheetFormatPr defaultColWidth="9.140625" defaultRowHeight="12.75"/>
  <cols>
    <col min="1" max="1" width="6.8515625" style="0" customWidth="1"/>
    <col min="2" max="2" width="27.28125" style="0" customWidth="1"/>
    <col min="3" max="5" width="6.8515625" style="3" customWidth="1"/>
    <col min="6" max="30" width="9.140625" style="3" customWidth="1"/>
    <col min="31" max="31" width="13.8515625" style="3" bestFit="1" customWidth="1"/>
    <col min="32" max="59" width="9.140625" style="3" customWidth="1"/>
  </cols>
  <sheetData>
    <row r="1" ht="12.75">
      <c r="B1" t="s">
        <v>6</v>
      </c>
    </row>
    <row r="3" spans="1:31" ht="12.75">
      <c r="A3" s="4"/>
      <c r="B3" s="1" t="s">
        <v>0</v>
      </c>
      <c r="C3" s="5">
        <v>37288</v>
      </c>
      <c r="D3" s="5">
        <v>37289</v>
      </c>
      <c r="E3" s="5">
        <v>37290</v>
      </c>
      <c r="F3" s="5">
        <v>37291</v>
      </c>
      <c r="G3" s="5">
        <v>37292</v>
      </c>
      <c r="H3" s="5">
        <v>37293</v>
      </c>
      <c r="I3" s="5">
        <v>37294</v>
      </c>
      <c r="J3" s="5">
        <v>37295</v>
      </c>
      <c r="K3" s="5">
        <v>37296</v>
      </c>
      <c r="L3" s="5">
        <v>37297</v>
      </c>
      <c r="M3" s="5">
        <v>37298</v>
      </c>
      <c r="N3" s="5">
        <v>37299</v>
      </c>
      <c r="O3" s="5">
        <v>37300</v>
      </c>
      <c r="P3" s="5">
        <v>37301</v>
      </c>
      <c r="Q3" s="5">
        <v>37302</v>
      </c>
      <c r="R3" s="5">
        <v>37303</v>
      </c>
      <c r="S3" s="5">
        <v>37304</v>
      </c>
      <c r="T3" s="5">
        <v>37305</v>
      </c>
      <c r="U3" s="5">
        <v>37306</v>
      </c>
      <c r="V3" s="5">
        <v>37307</v>
      </c>
      <c r="W3" s="5">
        <v>37308</v>
      </c>
      <c r="X3" s="5">
        <v>37309</v>
      </c>
      <c r="Y3" s="5">
        <v>37310</v>
      </c>
      <c r="Z3" s="5">
        <v>37311</v>
      </c>
      <c r="AA3" s="5">
        <v>37312</v>
      </c>
      <c r="AB3" s="5">
        <v>37313</v>
      </c>
      <c r="AC3" s="5">
        <v>37314</v>
      </c>
      <c r="AD3" s="5">
        <v>37315</v>
      </c>
      <c r="AE3" s="3" t="s">
        <v>8</v>
      </c>
    </row>
    <row r="4" spans="1:31" ht="15.75">
      <c r="A4" s="3">
        <v>1</v>
      </c>
      <c r="B4" s="2" t="s">
        <v>1</v>
      </c>
      <c r="C4" s="3" t="s">
        <v>7</v>
      </c>
      <c r="K4" s="3" t="s">
        <v>7</v>
      </c>
      <c r="Q4" s="3" t="s">
        <v>7</v>
      </c>
      <c r="W4" s="3" t="s">
        <v>7</v>
      </c>
      <c r="AE4" s="3">
        <v>4</v>
      </c>
    </row>
    <row r="5" spans="1:31" ht="15.75">
      <c r="A5" s="3">
        <v>1</v>
      </c>
      <c r="B5" s="2" t="s">
        <v>2</v>
      </c>
      <c r="H5" s="3" t="s">
        <v>7</v>
      </c>
      <c r="P5" s="3" t="s">
        <v>7</v>
      </c>
      <c r="W5" s="3" t="s">
        <v>7</v>
      </c>
      <c r="AA5" s="3" t="s">
        <v>7</v>
      </c>
      <c r="AD5" s="3" t="s">
        <v>7</v>
      </c>
      <c r="AE5" s="3">
        <v>5</v>
      </c>
    </row>
    <row r="6" spans="1:31" ht="15.75">
      <c r="A6" s="3">
        <v>2</v>
      </c>
      <c r="B6" s="2" t="s">
        <v>3</v>
      </c>
      <c r="F6" s="3" t="s">
        <v>7</v>
      </c>
      <c r="L6" s="3" t="s">
        <v>7</v>
      </c>
      <c r="S6" s="3" t="s">
        <v>7</v>
      </c>
      <c r="Y6" s="3" t="s">
        <v>7</v>
      </c>
      <c r="AE6" s="3">
        <v>4</v>
      </c>
    </row>
    <row r="7" spans="1:2" ht="15.75">
      <c r="A7" s="3">
        <v>3</v>
      </c>
      <c r="B7" s="2" t="s">
        <v>4</v>
      </c>
    </row>
    <row r="8" spans="1:2" ht="15.75">
      <c r="A8" s="3">
        <v>4</v>
      </c>
      <c r="B8" s="2" t="s">
        <v>4</v>
      </c>
    </row>
    <row r="9" ht="12.75">
      <c r="A9" s="3">
        <v>5</v>
      </c>
    </row>
    <row r="10" ht="12.75">
      <c r="A10" s="3">
        <v>6</v>
      </c>
    </row>
    <row r="11" ht="12.75">
      <c r="A11" s="3">
        <v>7</v>
      </c>
    </row>
    <row r="12" ht="12.75">
      <c r="A12" s="3">
        <v>8</v>
      </c>
    </row>
    <row r="13" ht="12.75">
      <c r="A13" s="3">
        <v>9</v>
      </c>
    </row>
    <row r="14" ht="12.75">
      <c r="A14" s="3">
        <v>10</v>
      </c>
    </row>
    <row r="15" ht="12.75">
      <c r="A15" s="3">
        <v>11</v>
      </c>
    </row>
    <row r="16" ht="12.75">
      <c r="A16" s="3">
        <v>12</v>
      </c>
    </row>
    <row r="17" ht="12.75">
      <c r="A17" s="3">
        <v>13</v>
      </c>
    </row>
    <row r="18" ht="12.75">
      <c r="A18" s="3">
        <v>14</v>
      </c>
    </row>
    <row r="19" ht="12.75">
      <c r="A19" s="3">
        <v>15</v>
      </c>
    </row>
    <row r="20" ht="12.75">
      <c r="A20" s="3">
        <v>16</v>
      </c>
    </row>
    <row r="21" ht="12.75">
      <c r="A21" s="3">
        <v>17</v>
      </c>
    </row>
    <row r="22" ht="12.75">
      <c r="A22" s="3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5" sqref="K15"/>
    </sheetView>
  </sheetViews>
  <sheetFormatPr defaultColWidth="9.140625" defaultRowHeight="12.75"/>
  <cols>
    <col min="2" max="2" width="38.421875" style="0" customWidth="1"/>
    <col min="3" max="3" width="12.00390625" style="3" bestFit="1" customWidth="1"/>
  </cols>
  <sheetData>
    <row r="1" ht="12.75">
      <c r="B1" t="s">
        <v>6</v>
      </c>
    </row>
    <row r="2" spans="3:13" ht="12.75">
      <c r="C2" s="4" t="s">
        <v>5</v>
      </c>
      <c r="D2" s="8" t="s">
        <v>9</v>
      </c>
      <c r="E2" s="8"/>
      <c r="F2" s="8" t="s">
        <v>12</v>
      </c>
      <c r="G2" s="8"/>
      <c r="H2" s="8" t="s">
        <v>13</v>
      </c>
      <c r="I2" s="8"/>
      <c r="J2" s="7" t="s">
        <v>15</v>
      </c>
      <c r="K2" s="7"/>
      <c r="L2" s="7" t="s">
        <v>16</v>
      </c>
      <c r="M2" s="7"/>
    </row>
    <row r="3" spans="2:13" s="4" customFormat="1" ht="12.75">
      <c r="B3" s="1" t="s">
        <v>0</v>
      </c>
      <c r="C3" s="4" t="s">
        <v>14</v>
      </c>
      <c r="D3" s="4" t="s">
        <v>10</v>
      </c>
      <c r="E3" s="4" t="s">
        <v>11</v>
      </c>
      <c r="F3" s="4" t="s">
        <v>10</v>
      </c>
      <c r="G3" s="4" t="s">
        <v>11</v>
      </c>
      <c r="H3" s="4" t="s">
        <v>10</v>
      </c>
      <c r="I3" s="4" t="s">
        <v>11</v>
      </c>
      <c r="J3" s="4" t="s">
        <v>10</v>
      </c>
      <c r="K3" s="4" t="s">
        <v>11</v>
      </c>
      <c r="L3" s="4" t="s">
        <v>17</v>
      </c>
      <c r="M3" s="4" t="s">
        <v>18</v>
      </c>
    </row>
    <row r="4" spans="1:13" ht="15.75">
      <c r="A4" s="3">
        <v>1</v>
      </c>
      <c r="B4" s="2" t="s">
        <v>1</v>
      </c>
      <c r="C4" s="3">
        <f>Assenze!AE4</f>
        <v>4</v>
      </c>
      <c r="D4">
        <v>9</v>
      </c>
      <c r="E4">
        <v>7</v>
      </c>
      <c r="F4">
        <v>8</v>
      </c>
      <c r="G4">
        <v>6</v>
      </c>
      <c r="H4">
        <v>7</v>
      </c>
      <c r="I4">
        <v>5</v>
      </c>
      <c r="J4" s="6">
        <f aca="true" t="shared" si="0" ref="J4:K7">SUM(D4,F4,H4)/L4</f>
        <v>8</v>
      </c>
      <c r="K4" s="6">
        <f t="shared" si="0"/>
        <v>6</v>
      </c>
      <c r="L4">
        <f aca="true" t="shared" si="1" ref="L4:M7">COUNT(D4,F4,H4)</f>
        <v>3</v>
      </c>
      <c r="M4">
        <f t="shared" si="1"/>
        <v>3</v>
      </c>
    </row>
    <row r="5" spans="1:13" ht="15.75">
      <c r="A5" s="3">
        <v>2</v>
      </c>
      <c r="B5" s="2" t="s">
        <v>2</v>
      </c>
      <c r="C5" s="3">
        <f>Assenze!AE5</f>
        <v>5</v>
      </c>
      <c r="D5">
        <v>5</v>
      </c>
      <c r="E5">
        <v>4</v>
      </c>
      <c r="J5" s="6">
        <f t="shared" si="0"/>
        <v>5</v>
      </c>
      <c r="K5" s="6">
        <f t="shared" si="0"/>
        <v>4</v>
      </c>
      <c r="L5">
        <f t="shared" si="1"/>
        <v>1</v>
      </c>
      <c r="M5">
        <f t="shared" si="1"/>
        <v>1</v>
      </c>
    </row>
    <row r="6" spans="1:13" ht="15.75">
      <c r="A6" s="3">
        <v>3</v>
      </c>
      <c r="B6" s="2" t="s">
        <v>3</v>
      </c>
      <c r="C6" s="3">
        <f>Assenze!AE6</f>
        <v>4</v>
      </c>
      <c r="D6">
        <v>6.5</v>
      </c>
      <c r="E6">
        <v>8.5</v>
      </c>
      <c r="F6">
        <v>7</v>
      </c>
      <c r="G6">
        <v>4</v>
      </c>
      <c r="H6">
        <v>9</v>
      </c>
      <c r="I6">
        <v>7.5</v>
      </c>
      <c r="J6" s="6">
        <f t="shared" si="0"/>
        <v>7.5</v>
      </c>
      <c r="K6" s="6">
        <f t="shared" si="0"/>
        <v>6.666666666666667</v>
      </c>
      <c r="L6">
        <f t="shared" si="1"/>
        <v>3</v>
      </c>
      <c r="M6">
        <f t="shared" si="1"/>
        <v>3</v>
      </c>
    </row>
    <row r="7" spans="1:13" ht="15.75">
      <c r="A7" s="3">
        <v>4</v>
      </c>
      <c r="B7" s="2" t="s">
        <v>4</v>
      </c>
      <c r="C7" s="3">
        <v>5</v>
      </c>
      <c r="D7">
        <v>7</v>
      </c>
      <c r="E7">
        <v>6</v>
      </c>
      <c r="F7">
        <v>8</v>
      </c>
      <c r="G7">
        <v>4</v>
      </c>
      <c r="H7">
        <v>6</v>
      </c>
      <c r="J7">
        <f t="shared" si="0"/>
        <v>7</v>
      </c>
      <c r="K7">
        <f t="shared" si="0"/>
        <v>5</v>
      </c>
      <c r="L7">
        <f t="shared" si="1"/>
        <v>3</v>
      </c>
      <c r="M7">
        <f t="shared" si="1"/>
        <v>2</v>
      </c>
    </row>
    <row r="8" spans="1:2" ht="15.75">
      <c r="A8" s="3">
        <v>5</v>
      </c>
      <c r="B8" s="2" t="s">
        <v>4</v>
      </c>
    </row>
    <row r="9" ht="12.75">
      <c r="A9" s="3">
        <v>6</v>
      </c>
    </row>
    <row r="10" ht="12.75">
      <c r="A10" s="3">
        <v>7</v>
      </c>
    </row>
    <row r="11" ht="12.75">
      <c r="A11" s="3">
        <v>8</v>
      </c>
    </row>
    <row r="12" ht="12.75">
      <c r="A12" s="3">
        <v>9</v>
      </c>
    </row>
    <row r="13" ht="12.75">
      <c r="A13" s="3">
        <v>10</v>
      </c>
    </row>
    <row r="14" ht="12.75">
      <c r="A14" s="3">
        <v>11</v>
      </c>
    </row>
    <row r="15" spans="3:11" ht="12.75">
      <c r="C15" s="3" t="s">
        <v>19</v>
      </c>
      <c r="D15" s="6">
        <f aca="true" t="shared" si="2" ref="D15:I15">AVERAGE(D4:D14)</f>
        <v>6.875</v>
      </c>
      <c r="E15" s="6">
        <f t="shared" si="2"/>
        <v>6.375</v>
      </c>
      <c r="F15" s="6">
        <f t="shared" si="2"/>
        <v>7.666666666666667</v>
      </c>
      <c r="G15" s="6">
        <f t="shared" si="2"/>
        <v>4.666666666666667</v>
      </c>
      <c r="H15" s="6">
        <f t="shared" si="2"/>
        <v>7.333333333333333</v>
      </c>
      <c r="I15" s="6">
        <f t="shared" si="2"/>
        <v>6.25</v>
      </c>
      <c r="J15" s="6">
        <f>SUM(D15,F15,H15)/3</f>
        <v>7.291666666666667</v>
      </c>
      <c r="K15" s="6">
        <f>SUM(E15,G15,I15)/3</f>
        <v>5.763888888888889</v>
      </c>
    </row>
  </sheetData>
  <mergeCells count="5">
    <mergeCell ref="L2:M2"/>
    <mergeCell ref="D2:E2"/>
    <mergeCell ref="F2:G2"/>
    <mergeCell ref="H2:I2"/>
    <mergeCell ref="J2:K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A37" sqref="A37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61">
      <selection activeCell="A46" sqref="A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Liceo Classico Cassini</dc:creator>
  <cp:keywords/>
  <dc:description/>
  <cp:lastModifiedBy>Liceo Classico Cassini</cp:lastModifiedBy>
  <cp:lastPrinted>2002-11-28T13:00:41Z</cp:lastPrinted>
  <dcterms:created xsi:type="dcterms:W3CDTF">2002-11-27T08:18:30Z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